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/>
  <mc:AlternateContent xmlns:mc="http://schemas.openxmlformats.org/markup-compatibility/2006">
    <mc:Choice Requires="x15">
      <x15ac:absPath xmlns:x15ac="http://schemas.microsoft.com/office/spreadsheetml/2010/11/ac" url="/Users/peterhsiegel/PHS/IRMMW/IRMMW-THz Society/"/>
    </mc:Choice>
  </mc:AlternateContent>
  <bookViews>
    <workbookView xWindow="640" yWindow="500" windowWidth="28160" windowHeight="15740" tabRatio="500"/>
  </bookViews>
  <sheets>
    <sheet name="Sheet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1" l="1"/>
  <c r="F24" i="1"/>
  <c r="I24" i="1"/>
  <c r="L24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1" i="1"/>
</calcChain>
</file>

<file path=xl/sharedStrings.xml><?xml version="1.0" encoding="utf-8"?>
<sst xmlns="http://schemas.openxmlformats.org/spreadsheetml/2006/main" count="66" uniqueCount="56">
  <si>
    <t>Germany 2004</t>
  </si>
  <si>
    <t>USA 2014</t>
  </si>
  <si>
    <t>Denmark 2016</t>
  </si>
  <si>
    <t>Karlsruhe</t>
  </si>
  <si>
    <t>Williamsburg</t>
  </si>
  <si>
    <t>Shanghai</t>
  </si>
  <si>
    <t>Cardiff</t>
  </si>
  <si>
    <t>Pasadena</t>
  </si>
  <si>
    <t>Busan</t>
  </si>
  <si>
    <t>Rome</t>
  </si>
  <si>
    <t>Houston</t>
  </si>
  <si>
    <t>Wollongong</t>
  </si>
  <si>
    <t>Mainz</t>
  </si>
  <si>
    <t>Tucson</t>
  </si>
  <si>
    <t>Hong Kong</t>
  </si>
  <si>
    <t>Copenhagen</t>
  </si>
  <si>
    <t>Cancun</t>
  </si>
  <si>
    <t>USA, Canada, Mexico</t>
  </si>
  <si>
    <t>(Excluding G)</t>
  </si>
  <si>
    <t xml:space="preserve"> (Excluding UK )</t>
  </si>
  <si>
    <t xml:space="preserve"> (Excluding IT )</t>
  </si>
  <si>
    <t>Excluding D</t>
  </si>
  <si>
    <t>Germany</t>
  </si>
  <si>
    <t>Italy</t>
  </si>
  <si>
    <t>UK</t>
  </si>
  <si>
    <t>China</t>
  </si>
  <si>
    <t>Japan</t>
  </si>
  <si>
    <t>Korea</t>
  </si>
  <si>
    <t>Asia (rest of)</t>
  </si>
  <si>
    <t>(Excluding China )</t>
  </si>
  <si>
    <t>(Excluding Korea )</t>
  </si>
  <si>
    <t>Australia &amp; S. America</t>
  </si>
  <si>
    <t>Other</t>
  </si>
  <si>
    <t>&lt;=</t>
  </si>
  <si>
    <t>3yr average</t>
  </si>
  <si>
    <t>=&gt;</t>
  </si>
  <si>
    <t>USA 2005</t>
  </si>
  <si>
    <t>China 2006</t>
  </si>
  <si>
    <t>UK 2007</t>
  </si>
  <si>
    <t>USA 2008</t>
  </si>
  <si>
    <t>Korea 2009</t>
  </si>
  <si>
    <t>Italy 2010</t>
  </si>
  <si>
    <t>USA 2011</t>
  </si>
  <si>
    <t>Australia 2012</t>
  </si>
  <si>
    <t>Germany 2013</t>
  </si>
  <si>
    <t>China 2015</t>
  </si>
  <si>
    <t>COUNTRY</t>
  </si>
  <si>
    <t>Europe (rest of)</t>
  </si>
  <si>
    <t>PARTICIPANT COUNT FROM DIFFERENT COUNTRIES</t>
  </si>
  <si>
    <t>CONFERENCE</t>
  </si>
  <si>
    <t>TOTAL</t>
  </si>
  <si>
    <t>Denmark (2016)</t>
  </si>
  <si>
    <t>France (2016)</t>
  </si>
  <si>
    <t>Russia &amp; Surrounding States</t>
  </si>
  <si>
    <t>Mexico 2017</t>
  </si>
  <si>
    <t>Nagoya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</si>
</sst>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B1" zoomScale="97" workbookViewId="0">
      <selection activeCell="P21" sqref="P21"/>
    </sheetView>
  </sheetViews>
  <sheetFormatPr baseColWidth="10" defaultRowHeight="16" x14ac:dyDescent="0.2"/>
  <cols>
    <col min="1" max="1" width="30.33203125" customWidth="1"/>
    <col min="2" max="2" width="15" bestFit="1" customWidth="1"/>
    <col min="3" max="3" width="17.6640625" bestFit="1" customWidth="1"/>
    <col min="4" max="4" width="17.83203125" bestFit="1" customWidth="1"/>
    <col min="5" max="5" width="15.83203125" bestFit="1" customWidth="1"/>
    <col min="6" max="6" width="12.83203125" bestFit="1" customWidth="1"/>
    <col min="7" max="7" width="18" bestFit="1" customWidth="1"/>
    <col min="8" max="8" width="14.83203125" bestFit="1" customWidth="1"/>
    <col min="9" max="9" width="12.33203125" bestFit="1" customWidth="1"/>
    <col min="10" max="10" width="15.33203125" bestFit="1" customWidth="1"/>
    <col min="11" max="11" width="16.6640625" bestFit="1" customWidth="1"/>
    <col min="12" max="12" width="12.1640625" bestFit="1" customWidth="1"/>
    <col min="13" max="13" width="13.33203125" bestFit="1" customWidth="1"/>
    <col min="14" max="14" width="15" bestFit="1" customWidth="1"/>
    <col min="15" max="15" width="13.33203125" bestFit="1" customWidth="1"/>
    <col min="16" max="16" width="13.33203125" customWidth="1"/>
  </cols>
  <sheetData>
    <row r="1" spans="1:16" s="5" customFormat="1" ht="19" x14ac:dyDescent="0.25">
      <c r="A1" s="5" t="s">
        <v>48</v>
      </c>
    </row>
    <row r="2" spans="1:16" s="4" customFormat="1" ht="19" x14ac:dyDescent="0.25">
      <c r="B2" s="5" t="s">
        <v>49</v>
      </c>
    </row>
    <row r="3" spans="1:16" ht="19" x14ac:dyDescent="0.25">
      <c r="A3" s="1"/>
      <c r="B3" s="1" t="s">
        <v>0</v>
      </c>
      <c r="C3" s="1" t="s">
        <v>36</v>
      </c>
      <c r="D3" s="1" t="s">
        <v>37</v>
      </c>
      <c r="E3" s="1" t="s">
        <v>38</v>
      </c>
      <c r="F3" s="1" t="s">
        <v>39</v>
      </c>
      <c r="G3" s="1" t="s">
        <v>40</v>
      </c>
      <c r="H3" s="1" t="s">
        <v>41</v>
      </c>
      <c r="I3" s="1" t="s">
        <v>42</v>
      </c>
      <c r="J3" s="1" t="s">
        <v>43</v>
      </c>
      <c r="K3" s="1" t="s">
        <v>44</v>
      </c>
      <c r="L3" s="1" t="s">
        <v>1</v>
      </c>
      <c r="M3" s="1" t="s">
        <v>45</v>
      </c>
      <c r="N3" s="1" t="s">
        <v>2</v>
      </c>
      <c r="O3" s="1" t="s">
        <v>54</v>
      </c>
      <c r="P3" s="1" t="s">
        <v>55</v>
      </c>
    </row>
    <row r="4" spans="1:16" ht="19" x14ac:dyDescent="0.25">
      <c r="A4" s="6" t="s">
        <v>46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6" ht="19" x14ac:dyDescent="0.25">
      <c r="A5" s="3" t="s">
        <v>17</v>
      </c>
      <c r="B5" s="1">
        <v>61</v>
      </c>
      <c r="C5" s="1">
        <v>101</v>
      </c>
      <c r="D5" s="1">
        <v>60</v>
      </c>
      <c r="E5" s="1">
        <v>55</v>
      </c>
      <c r="F5" s="1">
        <v>124</v>
      </c>
      <c r="G5" s="1">
        <v>73</v>
      </c>
      <c r="H5" s="1">
        <v>66</v>
      </c>
      <c r="I5" s="1">
        <v>219</v>
      </c>
      <c r="J5" s="1">
        <v>50</v>
      </c>
      <c r="K5" s="1">
        <v>64</v>
      </c>
      <c r="L5" s="1">
        <v>234</v>
      </c>
      <c r="M5" s="1">
        <v>67</v>
      </c>
      <c r="N5" s="1">
        <v>81</v>
      </c>
      <c r="O5" s="1">
        <v>104</v>
      </c>
    </row>
    <row r="6" spans="1:16" ht="19" x14ac:dyDescent="0.25">
      <c r="A6" s="3" t="s">
        <v>47</v>
      </c>
      <c r="B6" s="1">
        <v>129</v>
      </c>
      <c r="C6" s="1">
        <v>99</v>
      </c>
      <c r="D6" s="1">
        <v>123</v>
      </c>
      <c r="E6" s="1">
        <v>134</v>
      </c>
      <c r="F6" s="1">
        <v>157</v>
      </c>
      <c r="G6" s="1">
        <v>139</v>
      </c>
      <c r="H6" s="1">
        <v>250</v>
      </c>
      <c r="I6" s="1">
        <v>137</v>
      </c>
      <c r="J6" s="1">
        <v>123</v>
      </c>
      <c r="K6" s="1">
        <v>175</v>
      </c>
      <c r="L6" s="1">
        <v>165</v>
      </c>
      <c r="M6" s="1">
        <v>157</v>
      </c>
      <c r="N6" s="1">
        <v>75</v>
      </c>
      <c r="O6" s="1">
        <v>58</v>
      </c>
    </row>
    <row r="7" spans="1:16" ht="19" x14ac:dyDescent="0.25">
      <c r="A7" s="3"/>
      <c r="B7" s="1" t="s">
        <v>18</v>
      </c>
      <c r="C7" s="1"/>
      <c r="D7" s="1"/>
      <c r="E7" s="1" t="s">
        <v>19</v>
      </c>
      <c r="F7" s="1"/>
      <c r="G7" s="1"/>
      <c r="H7" s="1" t="s">
        <v>20</v>
      </c>
      <c r="I7" s="1"/>
      <c r="J7" s="1"/>
      <c r="K7" s="1" t="s">
        <v>18</v>
      </c>
      <c r="L7" s="1"/>
      <c r="M7" s="1"/>
      <c r="N7" s="1" t="s">
        <v>21</v>
      </c>
      <c r="O7" s="1"/>
    </row>
    <row r="8" spans="1:16" ht="19" x14ac:dyDescent="0.25">
      <c r="A8" s="3" t="s">
        <v>51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>
        <v>19</v>
      </c>
      <c r="O8" s="1"/>
    </row>
    <row r="9" spans="1:16" ht="19" x14ac:dyDescent="0.25">
      <c r="A9" s="3" t="s">
        <v>52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>
        <v>41</v>
      </c>
      <c r="O9" s="1"/>
    </row>
    <row r="10" spans="1:16" ht="19" x14ac:dyDescent="0.25">
      <c r="A10" s="3" t="s">
        <v>22</v>
      </c>
      <c r="B10" s="1">
        <v>98</v>
      </c>
      <c r="C10" s="1"/>
      <c r="D10" s="1"/>
      <c r="E10" s="1"/>
      <c r="F10" s="1"/>
      <c r="G10" s="1"/>
      <c r="H10" s="1"/>
      <c r="I10" s="1"/>
      <c r="J10" s="1"/>
      <c r="K10" s="1">
        <v>176</v>
      </c>
      <c r="L10" s="1"/>
      <c r="M10" s="1"/>
      <c r="N10" s="1">
        <v>85</v>
      </c>
      <c r="O10" s="1">
        <v>63</v>
      </c>
    </row>
    <row r="11" spans="1:16" ht="19" x14ac:dyDescent="0.25">
      <c r="A11" s="3" t="s">
        <v>23</v>
      </c>
      <c r="B11" s="1"/>
      <c r="C11" s="1"/>
      <c r="D11" s="1"/>
      <c r="E11" s="1"/>
      <c r="F11" s="1"/>
      <c r="G11" s="1"/>
      <c r="H11" s="1">
        <v>70</v>
      </c>
      <c r="I11" s="1"/>
      <c r="J11" s="1"/>
      <c r="K11" s="1"/>
      <c r="L11" s="1"/>
      <c r="M11" s="1"/>
      <c r="N11" s="1">
        <v>21</v>
      </c>
      <c r="O11" s="1">
        <v>6</v>
      </c>
    </row>
    <row r="12" spans="1:16" ht="19" x14ac:dyDescent="0.25">
      <c r="A12" s="3" t="s">
        <v>24</v>
      </c>
      <c r="B12" s="1"/>
      <c r="C12" s="1"/>
      <c r="D12" s="1"/>
      <c r="E12" s="1">
        <v>85</v>
      </c>
      <c r="F12" s="1"/>
      <c r="G12" s="1"/>
      <c r="H12" s="1"/>
      <c r="I12" s="1"/>
      <c r="J12" s="1"/>
      <c r="K12" s="1"/>
      <c r="L12" s="1"/>
      <c r="M12" s="1"/>
      <c r="N12" s="1">
        <v>60</v>
      </c>
      <c r="O12" s="1">
        <v>28</v>
      </c>
    </row>
    <row r="13" spans="1:16" ht="19" x14ac:dyDescent="0.25">
      <c r="A13" s="3" t="s">
        <v>53</v>
      </c>
      <c r="B13" s="1">
        <v>48</v>
      </c>
      <c r="C13" s="1">
        <v>58</v>
      </c>
      <c r="D13" s="1">
        <v>48</v>
      </c>
      <c r="E13" s="1">
        <v>52</v>
      </c>
      <c r="F13" s="1">
        <v>46</v>
      </c>
      <c r="G13" s="1">
        <v>51</v>
      </c>
      <c r="H13" s="1">
        <v>41</v>
      </c>
      <c r="I13" s="1">
        <v>17</v>
      </c>
      <c r="J13" s="1">
        <v>18</v>
      </c>
      <c r="K13" s="1">
        <v>32</v>
      </c>
      <c r="L13" s="1">
        <v>13</v>
      </c>
      <c r="M13" s="1">
        <v>36</v>
      </c>
      <c r="N13" s="1">
        <v>77</v>
      </c>
      <c r="O13" s="1">
        <v>18</v>
      </c>
    </row>
    <row r="14" spans="1:16" ht="19" x14ac:dyDescent="0.25">
      <c r="A14" s="3" t="s">
        <v>25</v>
      </c>
      <c r="B14" s="1">
        <v>21</v>
      </c>
      <c r="C14" s="1"/>
      <c r="D14" s="1">
        <v>224</v>
      </c>
      <c r="E14" s="1"/>
      <c r="F14" s="1"/>
      <c r="G14" s="1"/>
      <c r="H14" s="1">
        <v>26</v>
      </c>
      <c r="I14" s="1">
        <v>14</v>
      </c>
      <c r="J14" s="1">
        <v>47</v>
      </c>
      <c r="K14" s="1">
        <v>52</v>
      </c>
      <c r="L14" s="1">
        <v>29</v>
      </c>
      <c r="M14" s="1">
        <v>123</v>
      </c>
      <c r="N14" s="1">
        <v>94</v>
      </c>
      <c r="O14" s="1">
        <v>26</v>
      </c>
    </row>
    <row r="15" spans="1:16" ht="19" x14ac:dyDescent="0.25">
      <c r="A15" s="3" t="s">
        <v>26</v>
      </c>
      <c r="B15" s="1">
        <v>67</v>
      </c>
      <c r="C15" s="1"/>
      <c r="D15" s="1"/>
      <c r="E15" s="1"/>
      <c r="F15" s="1"/>
      <c r="G15" s="1"/>
      <c r="H15" s="1">
        <v>121</v>
      </c>
      <c r="I15" s="1">
        <v>104</v>
      </c>
      <c r="J15" s="1">
        <v>110</v>
      </c>
      <c r="K15" s="1">
        <v>108</v>
      </c>
      <c r="L15" s="1">
        <v>72</v>
      </c>
      <c r="M15" s="1">
        <v>94</v>
      </c>
      <c r="N15" s="1">
        <v>108</v>
      </c>
      <c r="O15" s="1">
        <v>74</v>
      </c>
    </row>
    <row r="16" spans="1:16" ht="19" x14ac:dyDescent="0.25">
      <c r="A16" s="3" t="s">
        <v>27</v>
      </c>
      <c r="B16" s="1">
        <v>2</v>
      </c>
      <c r="C16" s="1"/>
      <c r="D16" s="1"/>
      <c r="E16" s="1"/>
      <c r="F16" s="1"/>
      <c r="G16" s="1">
        <v>100</v>
      </c>
      <c r="H16" s="1">
        <v>40</v>
      </c>
      <c r="I16" s="1">
        <v>27</v>
      </c>
      <c r="J16" s="1">
        <v>37</v>
      </c>
      <c r="K16" s="1">
        <v>22</v>
      </c>
      <c r="L16" s="1">
        <v>16</v>
      </c>
      <c r="M16" s="1">
        <v>29</v>
      </c>
      <c r="N16" s="1">
        <v>12</v>
      </c>
      <c r="O16" s="1">
        <v>19</v>
      </c>
    </row>
    <row r="17" spans="1:16" ht="19" x14ac:dyDescent="0.25">
      <c r="A17" s="3" t="s">
        <v>28</v>
      </c>
      <c r="B17" s="1">
        <v>21</v>
      </c>
      <c r="C17" s="1">
        <v>116</v>
      </c>
      <c r="D17" s="1">
        <v>117</v>
      </c>
      <c r="E17" s="1">
        <v>178</v>
      </c>
      <c r="F17" s="1">
        <v>130</v>
      </c>
      <c r="G17" s="1">
        <v>204</v>
      </c>
      <c r="H17" s="1">
        <v>16</v>
      </c>
      <c r="I17" s="1">
        <v>7</v>
      </c>
      <c r="J17" s="1">
        <v>17</v>
      </c>
      <c r="K17" s="1">
        <v>16</v>
      </c>
      <c r="L17" s="1">
        <v>14</v>
      </c>
      <c r="M17" s="1">
        <v>38</v>
      </c>
      <c r="N17" s="1">
        <v>13</v>
      </c>
      <c r="O17" s="1">
        <v>3</v>
      </c>
    </row>
    <row r="18" spans="1:16" ht="19" x14ac:dyDescent="0.25">
      <c r="A18" s="3"/>
      <c r="B18" s="1"/>
      <c r="C18" s="1"/>
      <c r="D18" s="1" t="s">
        <v>29</v>
      </c>
      <c r="E18" s="1"/>
      <c r="F18" s="1"/>
      <c r="G18" s="1" t="s">
        <v>30</v>
      </c>
      <c r="H18" s="1"/>
      <c r="I18" s="1"/>
      <c r="J18" s="1"/>
      <c r="K18" s="1"/>
      <c r="L18" s="1"/>
      <c r="M18" s="1"/>
      <c r="N18" s="1"/>
      <c r="O18" s="1"/>
    </row>
    <row r="19" spans="1:16" ht="19" x14ac:dyDescent="0.25">
      <c r="A19" s="3" t="s">
        <v>31</v>
      </c>
      <c r="B19" s="1">
        <v>2</v>
      </c>
      <c r="C19" s="1">
        <v>8</v>
      </c>
      <c r="D19" s="1">
        <v>9</v>
      </c>
      <c r="E19" s="1">
        <v>19</v>
      </c>
      <c r="F19" s="1">
        <v>19</v>
      </c>
      <c r="G19" s="1">
        <v>9</v>
      </c>
      <c r="H19" s="1">
        <v>11</v>
      </c>
      <c r="I19" s="1">
        <v>10</v>
      </c>
      <c r="J19" s="1">
        <v>48</v>
      </c>
      <c r="K19" s="1">
        <v>14</v>
      </c>
      <c r="L19" s="1">
        <v>12</v>
      </c>
      <c r="M19" s="1">
        <v>14</v>
      </c>
      <c r="N19" s="1">
        <v>23</v>
      </c>
      <c r="O19" s="1">
        <v>8</v>
      </c>
    </row>
    <row r="20" spans="1:16" ht="19" x14ac:dyDescent="0.25">
      <c r="A20" s="3" t="s">
        <v>32</v>
      </c>
      <c r="B20" s="1"/>
      <c r="C20" s="1"/>
      <c r="D20" s="1"/>
      <c r="E20" s="1"/>
      <c r="F20" s="1"/>
      <c r="G20" s="1"/>
      <c r="H20" s="1"/>
      <c r="I20" s="1">
        <v>3</v>
      </c>
      <c r="J20" s="1"/>
      <c r="K20" s="1"/>
      <c r="L20" s="1">
        <v>1</v>
      </c>
      <c r="M20" s="1"/>
      <c r="N20" s="1">
        <v>1</v>
      </c>
      <c r="O20" s="1">
        <v>0</v>
      </c>
    </row>
    <row r="21" spans="1:16" s="8" customFormat="1" ht="19" x14ac:dyDescent="0.25">
      <c r="A21" s="7" t="s">
        <v>50</v>
      </c>
      <c r="B21" s="7">
        <f t="shared" ref="B21:N21" si="0">SUM(B5:B20)</f>
        <v>449</v>
      </c>
      <c r="C21" s="7">
        <f t="shared" si="0"/>
        <v>382</v>
      </c>
      <c r="D21" s="7">
        <f t="shared" si="0"/>
        <v>581</v>
      </c>
      <c r="E21" s="7">
        <f t="shared" si="0"/>
        <v>523</v>
      </c>
      <c r="F21" s="7">
        <f t="shared" si="0"/>
        <v>476</v>
      </c>
      <c r="G21" s="7">
        <f t="shared" si="0"/>
        <v>576</v>
      </c>
      <c r="H21" s="7">
        <f t="shared" si="0"/>
        <v>641</v>
      </c>
      <c r="I21" s="7">
        <f t="shared" si="0"/>
        <v>538</v>
      </c>
      <c r="J21" s="7">
        <f t="shared" si="0"/>
        <v>450</v>
      </c>
      <c r="K21" s="7">
        <f t="shared" si="0"/>
        <v>659</v>
      </c>
      <c r="L21" s="7">
        <f t="shared" si="0"/>
        <v>556</v>
      </c>
      <c r="M21" s="7">
        <f t="shared" si="0"/>
        <v>558</v>
      </c>
      <c r="N21" s="7">
        <f t="shared" si="0"/>
        <v>710</v>
      </c>
      <c r="O21" s="7">
        <f>SUM(O5:O20)</f>
        <v>407</v>
      </c>
      <c r="P21" s="7">
        <v>824</v>
      </c>
    </row>
    <row r="22" spans="1:16" ht="1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6" ht="19" x14ac:dyDescent="0.25">
      <c r="A23" s="1"/>
      <c r="B23" s="1" t="s">
        <v>33</v>
      </c>
      <c r="C23" s="1" t="s">
        <v>34</v>
      </c>
      <c r="D23" s="1" t="s">
        <v>35</v>
      </c>
      <c r="E23" s="1" t="s">
        <v>33</v>
      </c>
      <c r="F23" s="1" t="s">
        <v>34</v>
      </c>
      <c r="G23" s="1" t="s">
        <v>35</v>
      </c>
      <c r="H23" s="1" t="s">
        <v>33</v>
      </c>
      <c r="I23" s="1" t="s">
        <v>34</v>
      </c>
      <c r="J23" s="1" t="s">
        <v>35</v>
      </c>
      <c r="K23" s="1" t="s">
        <v>33</v>
      </c>
      <c r="L23" s="1" t="s">
        <v>34</v>
      </c>
      <c r="M23" s="1" t="s">
        <v>35</v>
      </c>
      <c r="N23" s="1"/>
      <c r="O23" s="1"/>
    </row>
    <row r="24" spans="1:16" ht="19" x14ac:dyDescent="0.25">
      <c r="A24" s="1"/>
      <c r="B24" s="1"/>
      <c r="C24" s="2">
        <f>SUM(B21:D21)/3</f>
        <v>470.66666666666669</v>
      </c>
      <c r="D24" s="1"/>
      <c r="E24" s="1"/>
      <c r="F24" s="1">
        <f>SUM(E21:G21)/3</f>
        <v>525</v>
      </c>
      <c r="G24" s="1"/>
      <c r="H24" s="1"/>
      <c r="I24" s="1">
        <f>SUM(H21:J21)/3</f>
        <v>543</v>
      </c>
      <c r="J24" s="1"/>
      <c r="K24" s="1"/>
      <c r="L24" s="1">
        <f>SUM(K21:M21)/3</f>
        <v>591</v>
      </c>
      <c r="M24" s="1"/>
      <c r="N24" s="1"/>
      <c r="O24" s="1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 Siegel</dc:creator>
  <cp:lastModifiedBy>Peter H Siegel</cp:lastModifiedBy>
  <dcterms:created xsi:type="dcterms:W3CDTF">2017-09-06T22:36:26Z</dcterms:created>
  <dcterms:modified xsi:type="dcterms:W3CDTF">2018-09-20T16:37:16Z</dcterms:modified>
</cp:coreProperties>
</file>